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O\LMT\021\1 výzva\"/>
    </mc:Choice>
  </mc:AlternateContent>
  <xr:revisionPtr revIDLastSave="0" documentId="13_ncr:1_{69C72588-F0D3-41AE-A6B7-C7F61C261748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1" l="1"/>
  <c r="Q8" i="1"/>
  <c r="R8" i="1"/>
  <c r="N7" i="1"/>
  <c r="O11" i="1" l="1"/>
  <c r="R7" i="1"/>
  <c r="Q7" i="1" l="1"/>
  <c r="P11" i="1" s="1"/>
</calcChain>
</file>

<file path=xl/sharedStrings.xml><?xml version="1.0" encoding="utf-8"?>
<sst xmlns="http://schemas.openxmlformats.org/spreadsheetml/2006/main" count="47" uniqueCount="40">
  <si>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</si>
  <si>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</si>
  <si>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</si>
  <si>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</si>
  <si>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</si>
  <si>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</si>
  <si>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</si>
  <si>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</si>
  <si>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</si>
  <si>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</si>
  <si>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</si>
  <si>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</si>
  <si>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</si>
  <si>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</si>
  <si>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</si>
  <si>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</si>
  <si>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</si>
  <si>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</si>
  <si>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</si>
  <si>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</si>
  <si>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</si>
  <si>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</si>
  <si>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</si>
  <si>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</si>
  <si>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</si>
  <si>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</si>
  <si>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NE</t>
  </si>
  <si>
    <t>Samostatná faktura</t>
  </si>
  <si>
    <t>90 dní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</si>
  <si>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</si>
  <si>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 xml:space="preserve">Příloha č. 2 Kupní smlouvy - technická specifikace
Laboratorní a měřící technika (III.) 021 - 2023 </t>
  </si>
  <si>
    <t>Digitální laboratorní multimetr pro hromadný sběr dat</t>
  </si>
  <si>
    <t>Digitální laboratorní multimetr pro precizní měření malých proudů</t>
  </si>
  <si>
    <t>ANO</t>
  </si>
  <si>
    <t>FW03010448 OILSENSE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</si>
  <si>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</si>
  <si>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Silvan Pretl, Ph.D.,
Tel.: 37763 4560</t>
  </si>
  <si>
    <t>Univerzitní 26,
301 00 Pzeň,
Fakulta elektrotechnická - Katedra materiálů a technologií,
místnost EK 413</t>
  </si>
  <si>
    <r>
      <rPr>
        <sz val="11"/>
        <color rgb="FFFF0000"/>
        <rFont val="Calibri"/>
        <family val="2"/>
        <charset val="238"/>
        <scheme val="minor"/>
      </rPr>
      <t xml:space="preserve">Nutná kompatibilita s již využívanou měřicí infrastrukturou, jedná se o rozšíření měřicí instrumentace v rámci výuky v nově akreditovaných programech! 
</t>
    </r>
    <r>
      <rPr>
        <sz val="11"/>
        <rFont val="Calibri"/>
        <family val="2"/>
        <charset val="238"/>
        <scheme val="minor"/>
      </rPr>
      <t xml:space="preserve">Ovládací rozhraní: 5" dotykový barevný displej.
Měřicí rozsahy (rozlišení):
  ACV: 100 mV (100 nV) - 750 V (100 µV)
  DCV: 100 mV (100 nV) - 1000 V (1 mV)
  ACI: 100 µA (100 pA) - 3 A (1 µA)
  DCI: 10 µA (10 pA) - 3 A (1 mA)
  Odpor: 1 Ω (1 µΩ) - 100 MΩ (100 Ω)
  Frekvence: 3 Hz - 300 KHz
  Kapacita: 1 nF (0,1 pF) - 100 µF (10 nF)
  Teplota: -200 až +1820 °C (termočlánky J, K, N, T, E, R, S, B); –200 až +850 °C (RTD); –80 až 150 °C (termistor)
Funkce pro autonomní datalogging dle programovatelného měřicího skriptu s možností zobrazení měřicích dat včetně grafického průběhu na displeji.
Vnitřní paměť pro uživatelsky programovatelné testovací skripty: min. 6 MB.
Nutná funkce pro datalogging s využitím rozšiřujících maticových a přepínacích vícekanálových modulů.
2 sloty pro zásuvné rozšiřující moduly - </t>
    </r>
    <r>
      <rPr>
        <b/>
        <sz val="11"/>
        <rFont val="Calibri"/>
        <family val="2"/>
        <charset val="238"/>
        <scheme val="minor"/>
      </rPr>
      <t>nutná plná kompatibilita s moduly Keihtley 77##</t>
    </r>
    <r>
      <rPr>
        <sz val="11"/>
        <rFont val="Calibri"/>
        <family val="2"/>
        <charset val="238"/>
        <scheme val="minor"/>
      </rPr>
      <t xml:space="preserve">, připojení až 80 vzorků v jednom měření, rychlost skenování až 800 kanálů/s.
Možnost automatického restartu měřicího skriptu po výpadku napájení.
</t>
    </r>
    <r>
      <rPr>
        <b/>
        <sz val="11"/>
        <rFont val="Calibri"/>
        <family val="2"/>
        <charset val="238"/>
        <scheme val="minor"/>
      </rPr>
      <t>Kompatibilita s datalogovacím softwarem Keithley KickStart.</t>
    </r>
    <r>
      <rPr>
        <sz val="11"/>
        <rFont val="Calibri"/>
        <family val="2"/>
        <charset val="238"/>
        <scheme val="minor"/>
      </rPr>
      <t xml:space="preserve">
Komunikační rozhraní: LAN/LXI, USB.
Max. rozměry: 110 mm výška × 230 mm šířka × 390 mm hloubka.</t>
    </r>
  </si>
  <si>
    <r>
      <rPr>
        <sz val="11"/>
        <color rgb="FFFF0000"/>
        <rFont val="Calibri"/>
        <family val="2"/>
        <charset val="238"/>
        <scheme val="minor"/>
      </rPr>
      <t xml:space="preserve">Nutná kompatibilita s již využívanou měřicí infrastrukturou, jedná se o rozšíření měřicí instrumentace v rámci výuky v nově akreditovaných programech! 
</t>
    </r>
    <r>
      <rPr>
        <sz val="11"/>
        <rFont val="Calibri"/>
        <family val="2"/>
        <charset val="238"/>
        <scheme val="minor"/>
      </rPr>
      <t xml:space="preserve">
Ovládací rozhraní: 5" dotykový barevný displej.
Měřicí rozsahy (rozlišení):
  ACV: 100 mV (100 nV) - 700 V (1 mV), 
  DCV: 100 mV (10 nV) - 1000 V (100 µV)
  ACI: 1 mA (1 nA) - 10 A (10 µA)
  DCI: 10 µA (1 pA) - 10 A (1 µA)
  Odpor: 1 Ω (100 nΩ) - 1 GΩ (100 Ω)
  Frekvence: 3 Hz - 300 KHz
  Kapacita: 1 nF (0,1 pF) - 100 µF (10 nF)
  Teplota: -200 až +1820 °C (termočlánky J, K, N, T, E, R, S, B); –200 až +850 °C (RTD); –80 až 150 °C (termistor)
Funkce pro autonomní datalogging dle programovatelného měřicího skriptu s možností zobrazení měřicích dat včetně grafického průběhu na displeji.
Vnitřní paměť pro uživatelsky programovatelné testovací skripty: min. 6 MB.
Nutná funkce pro datalogging s využitím rozšiřujících maticových a přepínacích vícekanálových modulů.
Možnost automatického restartu měřicího skriptu po výpadku napájení.
</t>
    </r>
    <r>
      <rPr>
        <b/>
        <sz val="11"/>
        <rFont val="Calibri"/>
        <family val="2"/>
        <charset val="238"/>
        <scheme val="minor"/>
      </rPr>
      <t>Kompatibilita s datalogovacím softwarem Keithley KickStart.</t>
    </r>
    <r>
      <rPr>
        <sz val="11"/>
        <rFont val="Calibri"/>
        <family val="2"/>
        <charset val="238"/>
        <scheme val="minor"/>
      </rPr>
      <t xml:space="preserve">
Komunikační rozhraní: LAN/LXI, USB, GPIB
Max. rozměry: 110 mm výška × 260 mm šířka × 430 mm hloubka.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</si>
</sst>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3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 applyAlignment="1">
      <alignment vertical="top" wrapText="1"/>
    </xf>
    <xf numFmtId="0" fontId="5" fillId="6" borderId="4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 wrapText="1" indent="1"/>
    </xf>
    <xf numFmtId="0" fontId="3" fillId="4" borderId="7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3" fontId="0" fillId="4" borderId="8" xfId="0" applyNumberForma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left" vertical="center" wrapText="1" indent="1"/>
    </xf>
    <xf numFmtId="0" fontId="2" fillId="4" borderId="8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0" fillId="4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4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164" fontId="11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1" fillId="5" borderId="7" xfId="0" applyFont="1" applyFill="1" applyBorder="1" applyAlignment="1" applyProtection="1">
      <alignment horizontal="center" vertical="center" wrapText="1"/>
      <protection locked="0"/>
    </xf>
    <xf numFmtId="0" fontId="11" fillId="5" borderId="8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9"/>
  <sheetViews>
    <sheetView tabSelected="1" topLeftCell="D4" zoomScale="59" zoomScaleNormal="59" workbookViewId="0">
      <selection activeCell="M8" sqref="M8"/>
    </sheetView>
  </sheetViews>
  <sheetFormatPr defaultRowHeight="15" x14ac:dyDescent="0.25"/>
  <cols>
    <col min="1" max="1" width="1.42578125" customWidth="1"/>
    <col min="2" max="2" width="5.7109375" customWidth="1"/>
    <col min="3" max="3" width="63.140625" style="1" customWidth="1"/>
    <col min="4" max="4" width="11.7109375" style="2" customWidth="1"/>
    <col min="5" max="5" width="11.140625" style="3" customWidth="1"/>
    <col min="6" max="6" width="112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34" customWidth="1"/>
    <col min="11" max="11" width="25.5703125" customWidth="1"/>
    <col min="12" max="12" width="37.7109375" style="4" customWidth="1"/>
    <col min="13" max="13" width="28.140625" style="4" customWidth="1"/>
    <col min="14" max="14" width="17.7109375" style="4" hidden="1" customWidth="1"/>
    <col min="15" max="15" width="22.28515625" customWidth="1"/>
    <col min="16" max="16" width="23.28515625" customWidth="1"/>
    <col min="17" max="17" width="21" customWidth="1"/>
    <col min="18" max="18" width="20.5703125" customWidth="1"/>
    <col min="19" max="19" width="11.5703125" hidden="1" customWidth="1"/>
    <col min="20" max="20" width="33.7109375" style="5" customWidth="1"/>
  </cols>
  <sheetData>
    <row r="1" spans="1:20" ht="39.75" customHeight="1" x14ac:dyDescent="0.25">
      <c r="B1" s="70" t="s">
        <v>30</v>
      </c>
      <c r="C1" s="71"/>
      <c r="D1" s="71"/>
      <c r="E1" s="1"/>
      <c r="G1" s="1"/>
      <c r="H1" s="1"/>
      <c r="L1" s="1"/>
      <c r="M1" s="1"/>
      <c r="N1" s="1"/>
      <c r="O1" s="6"/>
      <c r="P1" s="6"/>
      <c r="Q1" s="6"/>
      <c r="R1" s="6"/>
    </row>
    <row r="2" spans="1:20" ht="18.75" customHeight="1" x14ac:dyDescent="0.25">
      <c r="C2"/>
      <c r="D2" s="7"/>
      <c r="E2" s="8"/>
      <c r="G2" s="33"/>
      <c r="H2"/>
      <c r="I2" s="9"/>
      <c r="L2" s="1"/>
      <c r="M2" s="1"/>
      <c r="N2" s="1"/>
      <c r="O2" s="6"/>
      <c r="P2" s="6"/>
      <c r="R2" s="6"/>
      <c r="S2" s="10"/>
      <c r="T2" s="11"/>
    </row>
    <row r="3" spans="1:20" ht="114.75" customHeight="1" x14ac:dyDescent="0.25">
      <c r="B3" s="14"/>
      <c r="C3" s="12" t="s">
        <v>0</v>
      </c>
      <c r="D3" s="13"/>
      <c r="E3" s="13"/>
      <c r="F3" s="13"/>
      <c r="G3" s="72"/>
      <c r="H3" s="72"/>
      <c r="I3" s="72"/>
      <c r="J3" s="72"/>
      <c r="K3" s="72"/>
      <c r="L3" s="72"/>
      <c r="M3" s="72"/>
      <c r="N3" s="5"/>
      <c r="O3" s="6"/>
      <c r="P3" s="6"/>
      <c r="R3" s="6"/>
    </row>
    <row r="4" spans="1:20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1"/>
      <c r="M4" s="1"/>
      <c r="N4" s="1"/>
      <c r="O4" s="6"/>
      <c r="P4" s="6"/>
      <c r="R4" s="6"/>
    </row>
    <row r="5" spans="1:20" ht="33.6" customHeight="1" thickBot="1" x14ac:dyDescent="0.3">
      <c r="B5" s="17"/>
      <c r="C5" s="18"/>
      <c r="D5" s="3"/>
      <c r="G5" s="19" t="s">
        <v>2</v>
      </c>
      <c r="H5" s="1"/>
      <c r="L5" s="1"/>
      <c r="M5" s="20"/>
      <c r="N5" s="20"/>
      <c r="P5" s="19" t="s">
        <v>2</v>
      </c>
      <c r="T5" s="9"/>
    </row>
    <row r="6" spans="1:20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35</v>
      </c>
      <c r="K6" s="34" t="s">
        <v>20</v>
      </c>
      <c r="L6" s="22" t="s">
        <v>21</v>
      </c>
      <c r="M6" s="22" t="s">
        <v>29</v>
      </c>
      <c r="N6" s="22" t="s">
        <v>22</v>
      </c>
      <c r="O6" s="22" t="s">
        <v>6</v>
      </c>
      <c r="P6" s="24" t="s">
        <v>7</v>
      </c>
      <c r="Q6" s="34" t="s">
        <v>8</v>
      </c>
      <c r="R6" s="34" t="s">
        <v>9</v>
      </c>
      <c r="S6" s="22" t="s">
        <v>23</v>
      </c>
      <c r="T6" s="22" t="s">
        <v>24</v>
      </c>
    </row>
    <row r="7" spans="1:20" ht="409.5" customHeight="1" thickTop="1" x14ac:dyDescent="0.25">
      <c r="A7" s="25"/>
      <c r="B7" s="35">
        <v>1</v>
      </c>
      <c r="C7" s="36" t="s">
        <v>31</v>
      </c>
      <c r="D7" s="37">
        <v>1</v>
      </c>
      <c r="E7" s="38" t="s">
        <v>25</v>
      </c>
      <c r="F7" s="39" t="s">
        <v>38</v>
      </c>
      <c r="G7" s="75"/>
      <c r="H7" s="59" t="s">
        <v>27</v>
      </c>
      <c r="I7" s="38" t="s">
        <v>33</v>
      </c>
      <c r="J7" s="40" t="s">
        <v>34</v>
      </c>
      <c r="K7" s="58" t="s">
        <v>36</v>
      </c>
      <c r="L7" s="58" t="s">
        <v>37</v>
      </c>
      <c r="M7" s="41" t="s">
        <v>28</v>
      </c>
      <c r="N7" s="42">
        <f>D7*O7</f>
        <v>56000</v>
      </c>
      <c r="O7" s="43">
        <v>56000</v>
      </c>
      <c r="P7" s="73"/>
      <c r="Q7" s="44">
        <f>D7*P7</f>
        <v>0</v>
      </c>
      <c r="R7" s="45" t="str">
        <f t="shared" ref="R7" si="0">IF(ISNUMBER(P7), IF(P7&gt;O7,"NEVYHOVUJE","VYHOVUJE")," ")</f>
        <v xml:space="preserve"> </v>
      </c>
      <c r="S7" s="38"/>
      <c r="T7" s="38" t="s">
        <v>14</v>
      </c>
    </row>
    <row r="8" spans="1:20" ht="383.25" customHeight="1" thickBot="1" x14ac:dyDescent="0.3">
      <c r="A8" s="25"/>
      <c r="B8" s="47">
        <v>2</v>
      </c>
      <c r="C8" s="48" t="s">
        <v>32</v>
      </c>
      <c r="D8" s="49">
        <v>1</v>
      </c>
      <c r="E8" s="46" t="s">
        <v>25</v>
      </c>
      <c r="F8" s="50" t="s">
        <v>39</v>
      </c>
      <c r="G8" s="76"/>
      <c r="H8" s="60" t="s">
        <v>27</v>
      </c>
      <c r="I8" s="46" t="s">
        <v>26</v>
      </c>
      <c r="J8" s="52"/>
      <c r="K8" s="51" t="s">
        <v>36</v>
      </c>
      <c r="L8" s="51" t="s">
        <v>37</v>
      </c>
      <c r="M8" s="53" t="s">
        <v>28</v>
      </c>
      <c r="N8" s="54">
        <f>D8*O8</f>
        <v>130000</v>
      </c>
      <c r="O8" s="55">
        <v>130000</v>
      </c>
      <c r="P8" s="74"/>
      <c r="Q8" s="56">
        <f>D8*P8</f>
        <v>0</v>
      </c>
      <c r="R8" s="57" t="str">
        <f t="shared" ref="R8" si="1">IF(ISNUMBER(P8), IF(P8&gt;O8,"NEVYHOVUJE","VYHOVUJE")," ")</f>
        <v xml:space="preserve"> </v>
      </c>
      <c r="S8" s="46"/>
      <c r="T8" s="46" t="s">
        <v>14</v>
      </c>
    </row>
    <row r="9" spans="1:20" ht="16.5" thickTop="1" thickBot="1" x14ac:dyDescent="0.3">
      <c r="C9"/>
      <c r="D9"/>
      <c r="E9"/>
      <c r="F9"/>
      <c r="G9"/>
      <c r="H9"/>
      <c r="I9"/>
      <c r="L9"/>
      <c r="M9"/>
      <c r="N9"/>
    </row>
    <row r="10" spans="1:20" ht="60.75" customHeight="1" thickTop="1" thickBot="1" x14ac:dyDescent="0.3">
      <c r="B10" s="61" t="s">
        <v>10</v>
      </c>
      <c r="C10" s="62"/>
      <c r="D10" s="62"/>
      <c r="E10" s="62"/>
      <c r="F10" s="62"/>
      <c r="G10" s="62"/>
      <c r="H10" s="26"/>
      <c r="I10" s="26"/>
      <c r="J10" s="26"/>
      <c r="K10" s="9"/>
      <c r="L10" s="9"/>
      <c r="M10" s="27"/>
      <c r="N10" s="27"/>
      <c r="O10" s="28" t="s">
        <v>11</v>
      </c>
      <c r="P10" s="63" t="s">
        <v>12</v>
      </c>
      <c r="Q10" s="64"/>
      <c r="R10" s="65"/>
      <c r="S10" s="20"/>
      <c r="T10" s="29"/>
    </row>
    <row r="11" spans="1:20" ht="33" customHeight="1" thickTop="1" thickBot="1" x14ac:dyDescent="0.3">
      <c r="B11" s="66" t="s">
        <v>13</v>
      </c>
      <c r="C11" s="66"/>
      <c r="D11" s="66"/>
      <c r="E11" s="66"/>
      <c r="F11" s="66"/>
      <c r="G11" s="66"/>
      <c r="H11" s="30"/>
      <c r="K11" s="7"/>
      <c r="L11" s="7"/>
      <c r="M11" s="31"/>
      <c r="N11" s="31"/>
      <c r="O11" s="32">
        <f>SUM(N7:N8)</f>
        <v>186000</v>
      </c>
      <c r="P11" s="67">
        <f>SUM(Q7:Q8)</f>
        <v>0</v>
      </c>
      <c r="Q11" s="68"/>
      <c r="R11" s="69"/>
    </row>
    <row r="12" spans="1:20" ht="14.25" customHeight="1" thickTop="1" x14ac:dyDescent="0.25"/>
    <row r="13" spans="1:20" ht="14.25" customHeight="1" x14ac:dyDescent="0.25"/>
    <row r="14" spans="1:20" ht="14.25" customHeight="1" x14ac:dyDescent="0.25"/>
    <row r="15" spans="1:20" ht="14.25" customHeight="1" x14ac:dyDescent="0.25"/>
    <row r="16" spans="1:20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PFtcWZt3tyxQIy2dDk0DDsj0j3WhSfmcdinogQFrGw6EHIYX0+WVu3L0N6VMPES5OVwVgm7H78XBhs4Q+JJCGg==" saltValue="zbLEI3I7UOBto9hFqAhjAA==" spinCount="100000" sheet="1" objects="1" scenarios="1"/>
  <mergeCells count="6">
    <mergeCell ref="B1:D1"/>
    <mergeCell ref="G3:M3"/>
    <mergeCell ref="B10:G10"/>
    <mergeCell ref="P10:R10"/>
    <mergeCell ref="B11:G11"/>
    <mergeCell ref="P11:R11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P7:P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R7:R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:I8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2023-08-22T07:16:14Z</cp:lastPrinted>
  <dcterms:created xsi:type="dcterms:W3CDTF">2014-03-05T12:43:32Z</dcterms:created>
  <dcterms:modified xsi:type="dcterms:W3CDTF">2023-08-22T12:28:08Z</dcterms:modified>
</cp:coreProperties>
</file>